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B4935687-0A1B-4DC2-A2C3-6ADC8B5FEF64}"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<sst xmlns="http://schemas.openxmlformats.org/spreadsheetml/2006/main" count="2262" uniqueCount="1134">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</sst>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724</v>
      </c>
      <c r="B10" s="183"/>
      <c r="C10" s="191" t="str">
        <f>VLOOKUP(A10,lista,2,0)</f>
        <v>G. ASISTENCIAS TÉCNICAS FERROVIARIAS</v>
      </c>
      <c r="D10" s="191"/>
      <c r="E10" s="191"/>
      <c r="F10" s="191"/>
      <c r="G10" s="191" t="str">
        <f>VLOOKUP(A10,lista,3,0)</f>
        <v>Experto/a 3</v>
      </c>
      <c r="H10" s="191"/>
      <c r="I10" s="198" t="str">
        <f>VLOOKUP(A10,lista,4,0)</f>
        <v>Técnico/a de Innovación</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88.8" customHeight="1" thickTop="1" thickBot="1" x14ac:dyDescent="0.3">
      <c r="A17" s="140" t="str">
        <f>VLOOKUP(A10,lista,6,0)</f>
        <v xml:space="preserve">Máster en Gestión de Infraestructuras mediante metodología BIM.
Al menos 18 meses de experiencia como Técnico/a o Experto/a en proyectos de innovación.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33efr5CaGvbFr1p2hE58UsFg2LkVa/AaKdBZHo9tNyBG/PpAxMDbs1vd7Bu899AllivvIxXvNW0io+HiU0EGQ==" saltValue="7R3CnFmN0LEo7m/o6vEJX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2025-02-12T13:13:01Z</dcterms:modified>
</cp:coreProperties>
</file>